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<sst xmlns="http://schemas.openxmlformats.org/spreadsheetml/2006/main" count="144" uniqueCount="112">
  <si>
    <t>東京支部</t>
  </si>
  <si>
    <t>費目番号</t>
  </si>
  <si>
    <t>科目</t>
  </si>
  <si>
    <t>予算額</t>
  </si>
  <si>
    <t>決算額</t>
  </si>
  <si>
    <t>差額</t>
  </si>
  <si>
    <t>士会からの送金</t>
  </si>
  <si>
    <t>基本準備金</t>
  </si>
  <si>
    <t>活動補助金</t>
  </si>
  <si>
    <t>活動企画費</t>
  </si>
  <si>
    <t>その他</t>
  </si>
  <si>
    <t>支部主催資格更新研修会参加費</t>
  </si>
  <si>
    <t>支部研修会参加費（会員）</t>
  </si>
  <si>
    <t>公開研修会参加費（非会員）</t>
  </si>
  <si>
    <t>災害活動助成金</t>
  </si>
  <si>
    <t>助成金（機構基金運用委員会から）</t>
  </si>
  <si>
    <t>助成金（外部団体から）</t>
  </si>
  <si>
    <t>預貯金利息</t>
  </si>
  <si>
    <t>雑収入</t>
  </si>
  <si>
    <t>事務処理手数料</t>
  </si>
  <si>
    <t>当期収入合計（A）</t>
  </si>
  <si>
    <t>支部総会運営費</t>
  </si>
  <si>
    <t>会場費</t>
  </si>
  <si>
    <t>6221-02</t>
  </si>
  <si>
    <t>会議費</t>
  </si>
  <si>
    <t>印刷費</t>
  </si>
  <si>
    <t>通信費</t>
  </si>
  <si>
    <t>支部研修会運営費</t>
  </si>
  <si>
    <t>講師謝金</t>
  </si>
  <si>
    <t>講師旅費</t>
  </si>
  <si>
    <t>役員会運営費</t>
  </si>
  <si>
    <t>旅費</t>
  </si>
  <si>
    <t>6223-04</t>
  </si>
  <si>
    <t>NL関係費</t>
  </si>
  <si>
    <t>ホームページ関係費</t>
  </si>
  <si>
    <t>事務印刷費</t>
  </si>
  <si>
    <t>事務通信費</t>
  </si>
  <si>
    <t>消耗品費</t>
  </si>
  <si>
    <t>人件費</t>
  </si>
  <si>
    <t>アルバイト給与（発送、研修会、その他）</t>
  </si>
  <si>
    <t>アルバイト旅費（発送、研修会、その他）</t>
  </si>
  <si>
    <t>備品費</t>
  </si>
  <si>
    <t>災害活動費</t>
  </si>
  <si>
    <t>6231-02</t>
  </si>
  <si>
    <t>6231-Z</t>
  </si>
  <si>
    <t>6232-01</t>
  </si>
  <si>
    <t>他団体関係費</t>
  </si>
  <si>
    <t>JDDネット（年会費）</t>
  </si>
  <si>
    <t>6232-02</t>
  </si>
  <si>
    <t>JDDネット（旅費）</t>
  </si>
  <si>
    <t>6232-03</t>
  </si>
  <si>
    <t>心理研修センター関係費（旅費）</t>
  </si>
  <si>
    <t>6232-Z</t>
  </si>
  <si>
    <t>渉外関係費</t>
  </si>
  <si>
    <t>出張旅費</t>
  </si>
  <si>
    <t>支部分割関係費</t>
  </si>
  <si>
    <t>6234-02</t>
  </si>
  <si>
    <t>6234-03</t>
  </si>
  <si>
    <t>6234-04</t>
  </si>
  <si>
    <t>6234-05</t>
  </si>
  <si>
    <t>6234-Z</t>
  </si>
  <si>
    <t>雑費</t>
  </si>
  <si>
    <t>予備費</t>
  </si>
  <si>
    <t>当期支出合計（B）</t>
  </si>
  <si>
    <t>当期収支差額（A）－（B）＝（C）</t>
  </si>
  <si>
    <t>収入</t>
  </si>
  <si>
    <t>4111-01</t>
  </si>
  <si>
    <t>4111-02</t>
  </si>
  <si>
    <t>4111-03</t>
  </si>
  <si>
    <t>4111-Z</t>
  </si>
  <si>
    <t>4112-01</t>
  </si>
  <si>
    <t>4112-02</t>
  </si>
  <si>
    <t>4113-01</t>
  </si>
  <si>
    <t>4113-02</t>
  </si>
  <si>
    <t>4371</t>
  </si>
  <si>
    <t>4379-01</t>
  </si>
  <si>
    <t>4379-Z</t>
  </si>
  <si>
    <t>支出</t>
  </si>
  <si>
    <t>費目番号</t>
  </si>
  <si>
    <t>6221-01</t>
  </si>
  <si>
    <t>6221-03</t>
  </si>
  <si>
    <t>6221-04</t>
  </si>
  <si>
    <t>6221-Z</t>
  </si>
  <si>
    <t>6222-01</t>
  </si>
  <si>
    <t>6222-02</t>
  </si>
  <si>
    <t>6222-03</t>
  </si>
  <si>
    <t>6222-04</t>
  </si>
  <si>
    <t>6222-05</t>
  </si>
  <si>
    <t>6222-06</t>
  </si>
  <si>
    <t>6222-Z</t>
  </si>
  <si>
    <t>6223-01</t>
  </si>
  <si>
    <t>6223-02</t>
  </si>
  <si>
    <t>6223-03</t>
  </si>
  <si>
    <t>6223-05</t>
  </si>
  <si>
    <t>6223-Z</t>
  </si>
  <si>
    <t>6224-01</t>
  </si>
  <si>
    <t>6224-02</t>
  </si>
  <si>
    <t>6224-Z</t>
  </si>
  <si>
    <t>6225</t>
  </si>
  <si>
    <t>6226</t>
  </si>
  <si>
    <t>6227</t>
  </si>
  <si>
    <t>6228</t>
  </si>
  <si>
    <t>6211-01</t>
  </si>
  <si>
    <t>6211-02</t>
  </si>
  <si>
    <t>6229</t>
  </si>
  <si>
    <t>6231-01</t>
  </si>
  <si>
    <t>6233-01</t>
  </si>
  <si>
    <t>6233-Z</t>
  </si>
  <si>
    <t>6234-01</t>
  </si>
  <si>
    <t>6239</t>
  </si>
  <si>
    <t>―</t>
  </si>
  <si>
    <t>2015年度収支計算書（案）　（2015年４月～2016年３月）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</si>
</sst>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name val="HGPｺﾞｼｯｸM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6"/>
      <name val="HGPｺﾞｼｯｸM"/>
      <family val="3"/>
    </font>
    <font>
      <sz val="24"/>
      <name val="HGPｺﾞｼｯｸM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4" fillId="33" borderId="11" xfId="0" applyNumberFormat="1" applyFont="1" applyFill="1" applyBorder="1" applyAlignment="1">
      <alignment horizontal="center" vertical="center"/>
    </xf>
    <xf numFmtId="38" fontId="4" fillId="34" borderId="12" xfId="0" applyNumberFormat="1" applyFont="1" applyFill="1" applyBorder="1" applyAlignment="1">
      <alignment horizontal="center" vertical="center"/>
    </xf>
    <xf numFmtId="38" fontId="4" fillId="34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35" borderId="15" xfId="0" applyFont="1" applyFill="1" applyBorder="1" applyAlignment="1">
      <alignment vertical="center"/>
    </xf>
    <xf numFmtId="38" fontId="4" fillId="0" borderId="15" xfId="0" applyNumberFormat="1" applyFont="1" applyBorder="1" applyAlignment="1">
      <alignment vertical="center"/>
    </xf>
    <xf numFmtId="38" fontId="4" fillId="0" borderId="15" xfId="0" applyNumberFormat="1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8" xfId="0" applyNumberFormat="1" applyFont="1" applyFill="1" applyBorder="1" applyAlignment="1">
      <alignment horizontal="right" vertical="center"/>
    </xf>
    <xf numFmtId="38" fontId="4" fillId="0" borderId="19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horizontal="right" vertical="center"/>
    </xf>
    <xf numFmtId="38" fontId="4" fillId="0" borderId="23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27" xfId="0" applyNumberFormat="1" applyFont="1" applyFill="1" applyBorder="1" applyAlignment="1">
      <alignment horizontal="right" vertical="center"/>
    </xf>
    <xf numFmtId="38" fontId="4" fillId="0" borderId="28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left" vertical="center"/>
    </xf>
    <xf numFmtId="38" fontId="4" fillId="0" borderId="22" xfId="0" applyNumberFormat="1" applyFont="1" applyBorder="1" applyAlignment="1">
      <alignment vertical="center"/>
    </xf>
    <xf numFmtId="49" fontId="4" fillId="0" borderId="29" xfId="0" applyNumberFormat="1" applyFont="1" applyFill="1" applyBorder="1" applyAlignment="1">
      <alignment horizontal="left" vertical="center"/>
    </xf>
    <xf numFmtId="0" fontId="4" fillId="35" borderId="30" xfId="0" applyFont="1" applyFill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0" fontId="4" fillId="35" borderId="31" xfId="0" applyFont="1" applyFill="1" applyBorder="1" applyAlignment="1">
      <alignment vertical="center"/>
    </xf>
    <xf numFmtId="38" fontId="4" fillId="0" borderId="15" xfId="0" applyNumberFormat="1" applyFont="1" applyBorder="1" applyAlignment="1">
      <alignment horizontal="right" vertical="center"/>
    </xf>
    <xf numFmtId="49" fontId="4" fillId="0" borderId="32" xfId="0" applyNumberFormat="1" applyFont="1" applyFill="1" applyBorder="1" applyAlignment="1">
      <alignment horizontal="left" vertical="center"/>
    </xf>
    <xf numFmtId="38" fontId="4" fillId="0" borderId="27" xfId="0" applyNumberFormat="1" applyFont="1" applyBorder="1" applyAlignment="1">
      <alignment horizontal="right" vertical="center"/>
    </xf>
    <xf numFmtId="49" fontId="4" fillId="0" borderId="33" xfId="0" applyNumberFormat="1" applyFont="1" applyFill="1" applyBorder="1" applyAlignment="1">
      <alignment vertical="center"/>
    </xf>
    <xf numFmtId="0" fontId="4" fillId="36" borderId="33" xfId="0" applyFont="1" applyFill="1" applyBorder="1" applyAlignment="1">
      <alignment vertical="center"/>
    </xf>
    <xf numFmtId="0" fontId="4" fillId="35" borderId="34" xfId="0" applyFont="1" applyFill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38" fontId="4" fillId="0" borderId="12" xfId="0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horizontal="left" vertical="center"/>
    </xf>
    <xf numFmtId="0" fontId="4" fillId="35" borderId="36" xfId="0" applyFont="1" applyFill="1" applyBorder="1" applyAlignment="1">
      <alignment vertical="center"/>
    </xf>
    <xf numFmtId="38" fontId="4" fillId="0" borderId="37" xfId="0" applyNumberFormat="1" applyFont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38" fontId="4" fillId="0" borderId="38" xfId="0" applyNumberFormat="1" applyFont="1" applyFill="1" applyBorder="1" applyAlignment="1">
      <alignment horizontal="right" vertical="center"/>
    </xf>
    <xf numFmtId="49" fontId="4" fillId="0" borderId="39" xfId="0" applyNumberFormat="1" applyFont="1" applyFill="1" applyBorder="1" applyAlignment="1">
      <alignment horizontal="left" vertical="center"/>
    </xf>
    <xf numFmtId="38" fontId="4" fillId="0" borderId="40" xfId="0" applyNumberFormat="1" applyFont="1" applyBorder="1" applyAlignment="1">
      <alignment horizontal="right" vertical="center"/>
    </xf>
    <xf numFmtId="38" fontId="4" fillId="0" borderId="40" xfId="0" applyNumberFormat="1" applyFont="1" applyFill="1" applyBorder="1" applyAlignment="1">
      <alignment horizontal="right" vertical="center"/>
    </xf>
    <xf numFmtId="38" fontId="4" fillId="0" borderId="41" xfId="0" applyNumberFormat="1" applyFont="1" applyFill="1" applyBorder="1" applyAlignment="1">
      <alignment horizontal="right" vertical="center"/>
    </xf>
    <xf numFmtId="49" fontId="5" fillId="0" borderId="42" xfId="0" applyNumberFormat="1" applyFont="1" applyBorder="1" applyAlignment="1">
      <alignment vertical="center"/>
    </xf>
    <xf numFmtId="49" fontId="4" fillId="33" borderId="12" xfId="0" applyNumberFormat="1" applyFont="1" applyFill="1" applyBorder="1" applyAlignment="1">
      <alignment horizontal="center" vertical="center"/>
    </xf>
    <xf numFmtId="38" fontId="4" fillId="34" borderId="4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38" fontId="4" fillId="0" borderId="44" xfId="0" applyNumberFormat="1" applyFont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left" vertical="center"/>
    </xf>
    <xf numFmtId="38" fontId="4" fillId="0" borderId="45" xfId="0" applyNumberFormat="1" applyFont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left" vertical="center"/>
    </xf>
    <xf numFmtId="0" fontId="4" fillId="35" borderId="27" xfId="0" applyFont="1" applyFill="1" applyBorder="1" applyAlignment="1">
      <alignment vertical="center"/>
    </xf>
    <xf numFmtId="38" fontId="4" fillId="0" borderId="46" xfId="0" applyNumberFormat="1" applyFont="1" applyBorder="1" applyAlignment="1">
      <alignment horizontal="right" vertical="center"/>
    </xf>
    <xf numFmtId="49" fontId="4" fillId="0" borderId="40" xfId="0" applyNumberFormat="1" applyFont="1" applyFill="1" applyBorder="1" applyAlignment="1">
      <alignment horizontal="left" vertical="center"/>
    </xf>
    <xf numFmtId="0" fontId="4" fillId="35" borderId="47" xfId="0" applyFont="1" applyFill="1" applyBorder="1" applyAlignment="1">
      <alignment vertical="center"/>
    </xf>
    <xf numFmtId="38" fontId="4" fillId="0" borderId="46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36" borderId="33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38" fontId="4" fillId="0" borderId="43" xfId="0" applyNumberFormat="1" applyFont="1" applyBorder="1" applyAlignment="1">
      <alignment horizontal="right" vertical="center"/>
    </xf>
    <xf numFmtId="38" fontId="4" fillId="0" borderId="43" xfId="0" applyNumberFormat="1" applyFont="1" applyFill="1" applyBorder="1" applyAlignment="1">
      <alignment horizontal="right" vertical="center"/>
    </xf>
    <xf numFmtId="0" fontId="4" fillId="36" borderId="32" xfId="0" applyFont="1" applyFill="1" applyBorder="1" applyAlignment="1">
      <alignment horizontal="left" vertical="center"/>
    </xf>
    <xf numFmtId="0" fontId="4" fillId="35" borderId="40" xfId="0" applyFont="1" applyFill="1" applyBorder="1" applyAlignment="1">
      <alignment vertical="center"/>
    </xf>
    <xf numFmtId="49" fontId="4" fillId="0" borderId="48" xfId="0" applyNumberFormat="1" applyFont="1" applyFill="1" applyBorder="1" applyAlignment="1">
      <alignment horizontal="left" vertical="center"/>
    </xf>
    <xf numFmtId="0" fontId="4" fillId="36" borderId="29" xfId="0" applyFont="1" applyFill="1" applyBorder="1" applyAlignment="1">
      <alignment horizontal="left" vertical="center"/>
    </xf>
    <xf numFmtId="0" fontId="4" fillId="35" borderId="48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horizontal="right"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49" xfId="0" applyNumberFormat="1" applyFont="1" applyFill="1" applyBorder="1" applyAlignment="1">
      <alignment horizontal="right" vertical="center"/>
    </xf>
    <xf numFmtId="49" fontId="4" fillId="0" borderId="47" xfId="0" applyNumberFormat="1" applyFont="1" applyFill="1" applyBorder="1" applyAlignment="1">
      <alignment horizontal="left" vertical="center"/>
    </xf>
    <xf numFmtId="38" fontId="4" fillId="0" borderId="50" xfId="0" applyNumberFormat="1" applyFont="1" applyFill="1" applyBorder="1" applyAlignment="1">
      <alignment horizontal="right" vertical="center"/>
    </xf>
    <xf numFmtId="38" fontId="4" fillId="0" borderId="51" xfId="0" applyNumberFormat="1" applyFont="1" applyFill="1" applyBorder="1" applyAlignment="1">
      <alignment horizontal="right" vertical="center"/>
    </xf>
    <xf numFmtId="49" fontId="4" fillId="0" borderId="52" xfId="0" applyNumberFormat="1" applyFont="1" applyFill="1" applyBorder="1" applyAlignment="1">
      <alignment vertical="center"/>
    </xf>
    <xf numFmtId="0" fontId="4" fillId="36" borderId="53" xfId="0" applyFont="1" applyFill="1" applyBorder="1" applyAlignment="1">
      <alignment horizontal="left" vertical="center"/>
    </xf>
    <xf numFmtId="0" fontId="4" fillId="35" borderId="54" xfId="0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horizontal="right" vertical="center"/>
    </xf>
    <xf numFmtId="38" fontId="4" fillId="0" borderId="55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vertical="center"/>
    </xf>
    <xf numFmtId="0" fontId="4" fillId="36" borderId="56" xfId="0" applyFont="1" applyFill="1" applyBorder="1" applyAlignment="1">
      <alignment horizontal="left" vertical="center"/>
    </xf>
    <xf numFmtId="0" fontId="4" fillId="36" borderId="57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left" vertical="center"/>
    </xf>
    <xf numFmtId="0" fontId="4" fillId="35" borderId="29" xfId="0" applyFont="1" applyFill="1" applyBorder="1" applyAlignment="1">
      <alignment horizontal="left" vertical="center"/>
    </xf>
    <xf numFmtId="0" fontId="4" fillId="35" borderId="32" xfId="0" applyFont="1" applyFill="1" applyBorder="1" applyAlignment="1">
      <alignment horizontal="left" vertical="center"/>
    </xf>
    <xf numFmtId="0" fontId="4" fillId="36" borderId="29" xfId="0" applyFont="1" applyFill="1" applyBorder="1" applyAlignment="1">
      <alignment horizontal="left" vertical="center"/>
    </xf>
    <xf numFmtId="0" fontId="4" fillId="36" borderId="32" xfId="0" applyFont="1" applyFill="1" applyBorder="1" applyAlignment="1">
      <alignment horizontal="left" vertical="center"/>
    </xf>
    <xf numFmtId="38" fontId="4" fillId="0" borderId="58" xfId="0" applyNumberFormat="1" applyFont="1" applyFill="1" applyBorder="1" applyAlignment="1">
      <alignment horizontal="right" vertical="center"/>
    </xf>
    <xf numFmtId="38" fontId="4" fillId="0" borderId="59" xfId="0" applyNumberFormat="1" applyFont="1" applyFill="1" applyBorder="1" applyAlignment="1">
      <alignment horizontal="right" vertical="center"/>
    </xf>
    <xf numFmtId="0" fontId="4" fillId="36" borderId="60" xfId="0" applyFont="1" applyFill="1" applyBorder="1" applyAlignment="1">
      <alignment horizontal="left" vertical="center"/>
    </xf>
    <xf numFmtId="0" fontId="4" fillId="36" borderId="61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/>
    </xf>
    <xf numFmtId="0" fontId="4" fillId="36" borderId="62" xfId="0" applyFont="1" applyFill="1" applyBorder="1" applyAlignment="1">
      <alignment vertical="center"/>
    </xf>
    <xf numFmtId="0" fontId="4" fillId="36" borderId="49" xfId="0" applyFont="1" applyFill="1" applyBorder="1" applyAlignment="1">
      <alignment vertical="center"/>
    </xf>
    <xf numFmtId="0" fontId="4" fillId="36" borderId="63" xfId="0" applyFont="1" applyFill="1" applyBorder="1" applyAlignment="1">
      <alignment vertical="center"/>
    </xf>
    <xf numFmtId="0" fontId="4" fillId="36" borderId="46" xfId="0" applyFont="1" applyFill="1" applyBorder="1" applyAlignment="1">
      <alignment vertical="center"/>
    </xf>
    <xf numFmtId="0" fontId="4" fillId="36" borderId="6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14.8515625" style="0" customWidth="1"/>
    <col min="3" max="3" width="12.8515625" style="0" customWidth="1"/>
    <col min="4" max="4" width="15.7109375" style="0" customWidth="1"/>
    <col min="5" max="5" width="14.28125" style="0" customWidth="1"/>
    <col min="6" max="6" width="21.421875" style="0" customWidth="1"/>
  </cols>
  <sheetData>
    <row r="1" spans="1:6" ht="21">
      <c r="A1" s="1" t="s">
        <v>0</v>
      </c>
      <c r="B1" s="2"/>
      <c r="C1" s="3"/>
      <c r="D1" s="4"/>
      <c r="E1" s="4"/>
      <c r="F1" s="5">
        <v>42499</v>
      </c>
    </row>
    <row r="2" spans="1:6" ht="18.75">
      <c r="A2" s="98" t="s">
        <v>111</v>
      </c>
      <c r="B2" s="98"/>
      <c r="C2" s="98"/>
      <c r="D2" s="98"/>
      <c r="E2" s="98"/>
      <c r="F2" s="98"/>
    </row>
    <row r="3" spans="1:6" ht="13.5">
      <c r="A3" s="6"/>
      <c r="B3" s="2"/>
      <c r="C3" s="3"/>
      <c r="D3" s="4"/>
      <c r="E3" s="4"/>
      <c r="F3" s="4"/>
    </row>
    <row r="4" spans="1:6" ht="13.5">
      <c r="A4" s="6"/>
      <c r="B4" s="2"/>
      <c r="C4" s="3"/>
      <c r="D4" s="4"/>
      <c r="E4" s="4"/>
      <c r="F4" s="4"/>
    </row>
    <row r="5" spans="1:6" ht="29.25" thickBot="1">
      <c r="A5" s="7" t="s">
        <v>65</v>
      </c>
      <c r="B5" s="8"/>
      <c r="C5" s="8"/>
      <c r="D5" s="4"/>
      <c r="E5" s="4"/>
      <c r="F5" s="4"/>
    </row>
    <row r="6" spans="1:6" ht="14.25" thickBot="1">
      <c r="A6" s="9" t="s">
        <v>1</v>
      </c>
      <c r="B6" s="99" t="s">
        <v>2</v>
      </c>
      <c r="C6" s="100"/>
      <c r="D6" s="10" t="s">
        <v>3</v>
      </c>
      <c r="E6" s="10" t="s">
        <v>4</v>
      </c>
      <c r="F6" s="11" t="s">
        <v>5</v>
      </c>
    </row>
    <row r="7" spans="1:6" ht="13.5">
      <c r="A7" s="12" t="s">
        <v>66</v>
      </c>
      <c r="B7" s="101" t="s">
        <v>6</v>
      </c>
      <c r="C7" s="13" t="s">
        <v>7</v>
      </c>
      <c r="D7" s="14">
        <v>1500000</v>
      </c>
      <c r="E7" s="15">
        <v>1500000</v>
      </c>
      <c r="F7" s="16">
        <f aca="true" t="shared" si="0" ref="F7:F18">E7-D7</f>
        <v>0</v>
      </c>
    </row>
    <row r="8" spans="1:6" ht="13.5">
      <c r="A8" s="17" t="s">
        <v>67</v>
      </c>
      <c r="B8" s="102"/>
      <c r="C8" s="18" t="s">
        <v>8</v>
      </c>
      <c r="D8" s="19">
        <v>4386822</v>
      </c>
      <c r="E8" s="20">
        <v>4386882</v>
      </c>
      <c r="F8" s="21">
        <f t="shared" si="0"/>
        <v>60</v>
      </c>
    </row>
    <row r="9" spans="1:6" ht="13.5">
      <c r="A9" s="22" t="s">
        <v>68</v>
      </c>
      <c r="B9" s="102"/>
      <c r="C9" s="23" t="s">
        <v>9</v>
      </c>
      <c r="D9" s="19">
        <v>0</v>
      </c>
      <c r="E9" s="24">
        <v>0</v>
      </c>
      <c r="F9" s="25">
        <f t="shared" si="0"/>
        <v>0</v>
      </c>
    </row>
    <row r="10" spans="1:6" ht="14.25" thickBot="1">
      <c r="A10" s="26" t="s">
        <v>69</v>
      </c>
      <c r="B10" s="103"/>
      <c r="C10" s="27" t="s">
        <v>10</v>
      </c>
      <c r="D10" s="28"/>
      <c r="E10" s="29">
        <v>0</v>
      </c>
      <c r="F10" s="30">
        <f t="shared" si="0"/>
        <v>0</v>
      </c>
    </row>
    <row r="11" spans="1:6" ht="13.5">
      <c r="A11" s="31" t="s">
        <v>70</v>
      </c>
      <c r="B11" s="104" t="s">
        <v>11</v>
      </c>
      <c r="C11" s="23" t="s">
        <v>12</v>
      </c>
      <c r="D11" s="32">
        <f>400000+105000+40000+175000</f>
        <v>720000</v>
      </c>
      <c r="E11" s="24">
        <v>2015500</v>
      </c>
      <c r="F11" s="25">
        <f t="shared" si="0"/>
        <v>1295500</v>
      </c>
    </row>
    <row r="12" spans="1:6" ht="14.25" thickBot="1">
      <c r="A12" s="33" t="s">
        <v>71</v>
      </c>
      <c r="B12" s="104"/>
      <c r="C12" s="34" t="s">
        <v>13</v>
      </c>
      <c r="D12" s="35">
        <v>0</v>
      </c>
      <c r="E12" s="29">
        <v>405000</v>
      </c>
      <c r="F12" s="30">
        <f t="shared" si="0"/>
        <v>405000</v>
      </c>
    </row>
    <row r="13" spans="1:6" ht="13.5">
      <c r="A13" s="12" t="s">
        <v>72</v>
      </c>
      <c r="B13" s="96" t="s">
        <v>14</v>
      </c>
      <c r="C13" s="36" t="s">
        <v>15</v>
      </c>
      <c r="D13" s="37">
        <v>0</v>
      </c>
      <c r="E13" s="15">
        <v>175000</v>
      </c>
      <c r="F13" s="16">
        <f t="shared" si="0"/>
        <v>175000</v>
      </c>
    </row>
    <row r="14" spans="1:6" ht="14.25" thickBot="1">
      <c r="A14" s="38" t="s">
        <v>73</v>
      </c>
      <c r="B14" s="105"/>
      <c r="C14" s="27" t="s">
        <v>16</v>
      </c>
      <c r="D14" s="39">
        <v>0</v>
      </c>
      <c r="E14" s="29">
        <v>0</v>
      </c>
      <c r="F14" s="30">
        <f t="shared" si="0"/>
        <v>0</v>
      </c>
    </row>
    <row r="15" spans="1:6" ht="14.25" thickBot="1">
      <c r="A15" s="40" t="s">
        <v>74</v>
      </c>
      <c r="B15" s="41" t="s">
        <v>17</v>
      </c>
      <c r="C15" s="42"/>
      <c r="D15" s="43">
        <v>250</v>
      </c>
      <c r="E15" s="44">
        <v>0</v>
      </c>
      <c r="F15" s="45">
        <f t="shared" si="0"/>
        <v>-250</v>
      </c>
    </row>
    <row r="16" spans="1:6" ht="13.5">
      <c r="A16" s="12" t="s">
        <v>75</v>
      </c>
      <c r="B16" s="96" t="s">
        <v>18</v>
      </c>
      <c r="C16" s="36" t="s">
        <v>19</v>
      </c>
      <c r="D16" s="37">
        <v>0</v>
      </c>
      <c r="E16" s="15">
        <v>0</v>
      </c>
      <c r="F16" s="16">
        <f t="shared" si="0"/>
        <v>0</v>
      </c>
    </row>
    <row r="17" spans="1:6" ht="14.25" thickBot="1">
      <c r="A17" s="46" t="s">
        <v>76</v>
      </c>
      <c r="B17" s="97"/>
      <c r="C17" s="47" t="s">
        <v>10</v>
      </c>
      <c r="D17" s="48">
        <v>0</v>
      </c>
      <c r="E17" s="49">
        <v>0</v>
      </c>
      <c r="F17" s="50">
        <f t="shared" si="0"/>
        <v>0</v>
      </c>
    </row>
    <row r="18" spans="1:6" ht="15" thickBot="1" thickTop="1">
      <c r="A18" s="51"/>
      <c r="B18" s="108" t="s">
        <v>20</v>
      </c>
      <c r="C18" s="109"/>
      <c r="D18" s="52">
        <f>SUM(D7:D17)</f>
        <v>6607072</v>
      </c>
      <c r="E18" s="53">
        <f>SUM(E7:E17)</f>
        <v>8482382</v>
      </c>
      <c r="F18" s="54">
        <f t="shared" si="0"/>
        <v>1875310</v>
      </c>
    </row>
    <row r="19" spans="1:6" ht="29.25" thickBot="1">
      <c r="A19" s="55" t="s">
        <v>77</v>
      </c>
      <c r="B19" s="8"/>
      <c r="C19" s="8"/>
      <c r="D19" s="4"/>
      <c r="E19" s="4"/>
      <c r="F19" s="4"/>
    </row>
    <row r="20" spans="1:6" ht="14.25" thickBot="1">
      <c r="A20" s="56" t="s">
        <v>78</v>
      </c>
      <c r="B20" s="99" t="s">
        <v>2</v>
      </c>
      <c r="C20" s="100"/>
      <c r="D20" s="57" t="s">
        <v>3</v>
      </c>
      <c r="E20" s="10" t="s">
        <v>4</v>
      </c>
      <c r="F20" s="11" t="s">
        <v>5</v>
      </c>
    </row>
    <row r="21" spans="1:6" ht="13.5">
      <c r="A21" s="58" t="s">
        <v>79</v>
      </c>
      <c r="B21" s="110" t="s">
        <v>21</v>
      </c>
      <c r="C21" s="13" t="s">
        <v>22</v>
      </c>
      <c r="D21" s="59">
        <v>500000</v>
      </c>
      <c r="E21" s="15">
        <v>0</v>
      </c>
      <c r="F21" s="16">
        <f aca="true" t="shared" si="1" ref="F21:F67">D21-E21</f>
        <v>500000</v>
      </c>
    </row>
    <row r="22" spans="1:6" ht="13.5">
      <c r="A22" s="60" t="s">
        <v>23</v>
      </c>
      <c r="B22" s="111"/>
      <c r="C22" s="18" t="s">
        <v>24</v>
      </c>
      <c r="D22" s="61">
        <v>20000</v>
      </c>
      <c r="E22" s="20">
        <v>25200</v>
      </c>
      <c r="F22" s="21">
        <f t="shared" si="1"/>
        <v>-5200</v>
      </c>
    </row>
    <row r="23" spans="1:6" ht="13.5">
      <c r="A23" s="60" t="s">
        <v>80</v>
      </c>
      <c r="B23" s="111"/>
      <c r="C23" s="18" t="s">
        <v>25</v>
      </c>
      <c r="D23" s="61">
        <v>20000</v>
      </c>
      <c r="E23" s="20">
        <v>0</v>
      </c>
      <c r="F23" s="21">
        <f t="shared" si="1"/>
        <v>20000</v>
      </c>
    </row>
    <row r="24" spans="1:6" ht="13.5">
      <c r="A24" s="60" t="s">
        <v>81</v>
      </c>
      <c r="B24" s="111"/>
      <c r="C24" s="18" t="s">
        <v>26</v>
      </c>
      <c r="D24" s="61">
        <v>0</v>
      </c>
      <c r="E24" s="20">
        <v>0</v>
      </c>
      <c r="F24" s="21">
        <f t="shared" si="1"/>
        <v>0</v>
      </c>
    </row>
    <row r="25" spans="1:6" ht="14.25" thickBot="1">
      <c r="A25" s="62" t="s">
        <v>82</v>
      </c>
      <c r="B25" s="112"/>
      <c r="C25" s="63" t="s">
        <v>10</v>
      </c>
      <c r="D25" s="64">
        <v>0</v>
      </c>
      <c r="E25" s="29">
        <v>0</v>
      </c>
      <c r="F25" s="30">
        <f t="shared" si="1"/>
        <v>0</v>
      </c>
    </row>
    <row r="26" spans="1:6" ht="13.5">
      <c r="A26" s="58" t="s">
        <v>83</v>
      </c>
      <c r="B26" s="96" t="s">
        <v>27</v>
      </c>
      <c r="C26" s="13" t="s">
        <v>22</v>
      </c>
      <c r="D26" s="59">
        <v>500000</v>
      </c>
      <c r="E26" s="15">
        <v>1617983</v>
      </c>
      <c r="F26" s="16">
        <f t="shared" si="1"/>
        <v>-1117983</v>
      </c>
    </row>
    <row r="27" spans="1:6" ht="13.5">
      <c r="A27" s="60" t="s">
        <v>84</v>
      </c>
      <c r="B27" s="104"/>
      <c r="C27" s="18" t="s">
        <v>24</v>
      </c>
      <c r="D27" s="61">
        <v>120000</v>
      </c>
      <c r="E27" s="20">
        <v>83571</v>
      </c>
      <c r="F27" s="21">
        <f t="shared" si="1"/>
        <v>36429</v>
      </c>
    </row>
    <row r="28" spans="1:6" ht="13.5">
      <c r="A28" s="60" t="s">
        <v>85</v>
      </c>
      <c r="B28" s="104"/>
      <c r="C28" s="18" t="s">
        <v>28</v>
      </c>
      <c r="D28" s="61">
        <v>700000</v>
      </c>
      <c r="E28" s="20">
        <v>1135762</v>
      </c>
      <c r="F28" s="21">
        <f t="shared" si="1"/>
        <v>-435762</v>
      </c>
    </row>
    <row r="29" spans="1:6" ht="13.5">
      <c r="A29" s="60" t="s">
        <v>86</v>
      </c>
      <c r="B29" s="104"/>
      <c r="C29" s="18" t="s">
        <v>29</v>
      </c>
      <c r="D29" s="61">
        <v>200000</v>
      </c>
      <c r="E29" s="20">
        <v>89850</v>
      </c>
      <c r="F29" s="21">
        <f t="shared" si="1"/>
        <v>110150</v>
      </c>
    </row>
    <row r="30" spans="1:6" ht="13.5">
      <c r="A30" s="60" t="s">
        <v>87</v>
      </c>
      <c r="B30" s="104"/>
      <c r="C30" s="18" t="s">
        <v>25</v>
      </c>
      <c r="D30" s="61">
        <v>55000</v>
      </c>
      <c r="E30" s="20">
        <v>142626</v>
      </c>
      <c r="F30" s="21">
        <f t="shared" si="1"/>
        <v>-87626</v>
      </c>
    </row>
    <row r="31" spans="1:6" ht="13.5">
      <c r="A31" s="60" t="s">
        <v>88</v>
      </c>
      <c r="B31" s="104"/>
      <c r="C31" s="18" t="s">
        <v>26</v>
      </c>
      <c r="D31" s="61">
        <v>5000</v>
      </c>
      <c r="E31" s="20">
        <v>20794</v>
      </c>
      <c r="F31" s="21">
        <f t="shared" si="1"/>
        <v>-15794</v>
      </c>
    </row>
    <row r="32" spans="1:6" ht="14.25" thickBot="1">
      <c r="A32" s="65" t="s">
        <v>89</v>
      </c>
      <c r="B32" s="105"/>
      <c r="C32" s="63" t="s">
        <v>10</v>
      </c>
      <c r="D32" s="64">
        <v>720000</v>
      </c>
      <c r="E32" s="29">
        <v>1181984</v>
      </c>
      <c r="F32" s="30">
        <f t="shared" si="1"/>
        <v>-461984</v>
      </c>
    </row>
    <row r="33" spans="1:6" ht="13.5">
      <c r="A33" s="58" t="s">
        <v>90</v>
      </c>
      <c r="B33" s="96" t="s">
        <v>30</v>
      </c>
      <c r="C33" s="13" t="s">
        <v>22</v>
      </c>
      <c r="D33" s="59">
        <v>100000</v>
      </c>
      <c r="E33" s="15">
        <v>150401</v>
      </c>
      <c r="F33" s="16">
        <f t="shared" si="1"/>
        <v>-50401</v>
      </c>
    </row>
    <row r="34" spans="1:6" ht="13.5">
      <c r="A34" s="60" t="s">
        <v>91</v>
      </c>
      <c r="B34" s="104"/>
      <c r="C34" s="18" t="s">
        <v>24</v>
      </c>
      <c r="D34" s="61">
        <v>50000</v>
      </c>
      <c r="E34" s="20">
        <v>59718</v>
      </c>
      <c r="F34" s="21">
        <f t="shared" si="1"/>
        <v>-9718</v>
      </c>
    </row>
    <row r="35" spans="1:6" ht="13.5">
      <c r="A35" s="60" t="s">
        <v>92</v>
      </c>
      <c r="B35" s="104"/>
      <c r="C35" s="18" t="s">
        <v>31</v>
      </c>
      <c r="D35" s="61">
        <v>50000</v>
      </c>
      <c r="E35" s="20">
        <v>115383</v>
      </c>
      <c r="F35" s="21">
        <f t="shared" si="1"/>
        <v>-65383</v>
      </c>
    </row>
    <row r="36" spans="1:6" ht="13.5">
      <c r="A36" s="60" t="s">
        <v>32</v>
      </c>
      <c r="B36" s="104"/>
      <c r="C36" s="66" t="s">
        <v>25</v>
      </c>
      <c r="D36" s="61">
        <v>5000</v>
      </c>
      <c r="E36" s="20">
        <v>3510</v>
      </c>
      <c r="F36" s="21">
        <f t="shared" si="1"/>
        <v>1490</v>
      </c>
    </row>
    <row r="37" spans="1:6" ht="13.5">
      <c r="A37" s="60" t="s">
        <v>93</v>
      </c>
      <c r="B37" s="104"/>
      <c r="C37" s="66" t="s">
        <v>26</v>
      </c>
      <c r="D37" s="61">
        <v>0</v>
      </c>
      <c r="E37" s="20">
        <v>532</v>
      </c>
      <c r="F37" s="21">
        <f t="shared" si="1"/>
        <v>-532</v>
      </c>
    </row>
    <row r="38" spans="1:6" ht="14.25" thickBot="1">
      <c r="A38" s="65" t="s">
        <v>94</v>
      </c>
      <c r="B38" s="105"/>
      <c r="C38" s="63" t="s">
        <v>10</v>
      </c>
      <c r="D38" s="64">
        <v>0</v>
      </c>
      <c r="E38" s="29">
        <v>5054</v>
      </c>
      <c r="F38" s="30">
        <f t="shared" si="1"/>
        <v>-5054</v>
      </c>
    </row>
    <row r="39" spans="1:6" ht="13.5">
      <c r="A39" s="58" t="s">
        <v>95</v>
      </c>
      <c r="B39" s="110" t="s">
        <v>33</v>
      </c>
      <c r="C39" s="13" t="s">
        <v>25</v>
      </c>
      <c r="D39" s="59">
        <v>0</v>
      </c>
      <c r="E39" s="15">
        <v>0</v>
      </c>
      <c r="F39" s="16">
        <f t="shared" si="1"/>
        <v>0</v>
      </c>
    </row>
    <row r="40" spans="1:6" ht="13.5">
      <c r="A40" s="60" t="s">
        <v>96</v>
      </c>
      <c r="B40" s="111"/>
      <c r="C40" s="18" t="s">
        <v>26</v>
      </c>
      <c r="D40" s="61">
        <v>0</v>
      </c>
      <c r="E40" s="20">
        <v>0</v>
      </c>
      <c r="F40" s="21">
        <f t="shared" si="1"/>
        <v>0</v>
      </c>
    </row>
    <row r="41" spans="1:6" ht="14.25" thickBot="1">
      <c r="A41" s="62" t="s">
        <v>97</v>
      </c>
      <c r="B41" s="112"/>
      <c r="C41" s="63" t="s">
        <v>10</v>
      </c>
      <c r="D41" s="64">
        <v>0</v>
      </c>
      <c r="E41" s="67">
        <v>0</v>
      </c>
      <c r="F41" s="30">
        <f t="shared" si="1"/>
        <v>0</v>
      </c>
    </row>
    <row r="42" spans="1:6" ht="14.25" thickBot="1">
      <c r="A42" s="68" t="s">
        <v>98</v>
      </c>
      <c r="B42" s="69" t="s">
        <v>34</v>
      </c>
      <c r="C42" s="70"/>
      <c r="D42" s="71">
        <v>260295</v>
      </c>
      <c r="E42" s="72">
        <f>477112+567000</f>
        <v>1044112</v>
      </c>
      <c r="F42" s="45">
        <f t="shared" si="1"/>
        <v>-783817</v>
      </c>
    </row>
    <row r="43" spans="1:6" ht="14.25" thickBot="1">
      <c r="A43" s="65" t="s">
        <v>99</v>
      </c>
      <c r="B43" s="73" t="s">
        <v>25</v>
      </c>
      <c r="C43" s="74" t="s">
        <v>35</v>
      </c>
      <c r="D43" s="71">
        <v>15000</v>
      </c>
      <c r="E43" s="72">
        <v>35459</v>
      </c>
      <c r="F43" s="45">
        <f t="shared" si="1"/>
        <v>-20459</v>
      </c>
    </row>
    <row r="44" spans="1:6" ht="14.25" thickBot="1">
      <c r="A44" s="75" t="s">
        <v>100</v>
      </c>
      <c r="B44" s="76" t="s">
        <v>26</v>
      </c>
      <c r="C44" s="77" t="s">
        <v>36</v>
      </c>
      <c r="D44" s="71">
        <v>60000</v>
      </c>
      <c r="E44" s="72">
        <v>14596</v>
      </c>
      <c r="F44" s="45">
        <f t="shared" si="1"/>
        <v>45404</v>
      </c>
    </row>
    <row r="45" spans="1:6" ht="14.25" thickBot="1">
      <c r="A45" s="78" t="s">
        <v>101</v>
      </c>
      <c r="B45" s="41" t="s">
        <v>37</v>
      </c>
      <c r="C45" s="70"/>
      <c r="D45" s="71">
        <v>95400</v>
      </c>
      <c r="E45" s="72">
        <v>31906</v>
      </c>
      <c r="F45" s="45">
        <f t="shared" si="1"/>
        <v>63494</v>
      </c>
    </row>
    <row r="46" spans="1:6" ht="13.5">
      <c r="A46" s="58" t="s">
        <v>102</v>
      </c>
      <c r="B46" s="101" t="s">
        <v>38</v>
      </c>
      <c r="C46" s="18" t="s">
        <v>39</v>
      </c>
      <c r="D46" s="59">
        <v>0</v>
      </c>
      <c r="E46" s="79">
        <v>62680</v>
      </c>
      <c r="F46" s="16">
        <f t="shared" si="1"/>
        <v>-62680</v>
      </c>
    </row>
    <row r="47" spans="1:6" ht="14.25" thickBot="1">
      <c r="A47" s="65" t="s">
        <v>103</v>
      </c>
      <c r="B47" s="103"/>
      <c r="C47" s="74" t="s">
        <v>40</v>
      </c>
      <c r="D47" s="64">
        <v>0</v>
      </c>
      <c r="E47" s="67">
        <v>7988</v>
      </c>
      <c r="F47" s="30">
        <f t="shared" si="1"/>
        <v>-7988</v>
      </c>
    </row>
    <row r="48" spans="1:6" ht="14.25" thickBot="1">
      <c r="A48" s="78" t="s">
        <v>104</v>
      </c>
      <c r="B48" s="41" t="s">
        <v>41</v>
      </c>
      <c r="C48" s="74"/>
      <c r="D48" s="71">
        <v>30000</v>
      </c>
      <c r="E48" s="72">
        <v>0</v>
      </c>
      <c r="F48" s="45">
        <f t="shared" si="1"/>
        <v>30000</v>
      </c>
    </row>
    <row r="49" spans="1:6" ht="13.5">
      <c r="A49" s="58" t="s">
        <v>105</v>
      </c>
      <c r="B49" s="96" t="s">
        <v>42</v>
      </c>
      <c r="C49" s="13" t="s">
        <v>31</v>
      </c>
      <c r="D49" s="80">
        <v>100000</v>
      </c>
      <c r="E49" s="79">
        <v>0</v>
      </c>
      <c r="F49" s="16">
        <f t="shared" si="1"/>
        <v>100000</v>
      </c>
    </row>
    <row r="50" spans="1:6" ht="13.5">
      <c r="A50" s="60" t="s">
        <v>43</v>
      </c>
      <c r="B50" s="104"/>
      <c r="C50" s="81" t="s">
        <v>26</v>
      </c>
      <c r="D50" s="82">
        <v>60000</v>
      </c>
      <c r="E50" s="83">
        <v>591</v>
      </c>
      <c r="F50" s="21">
        <f t="shared" si="1"/>
        <v>59409</v>
      </c>
    </row>
    <row r="51" spans="1:6" ht="14.25" thickBot="1">
      <c r="A51" s="65" t="s">
        <v>44</v>
      </c>
      <c r="B51" s="105"/>
      <c r="C51" s="74" t="s">
        <v>10</v>
      </c>
      <c r="D51" s="84">
        <v>0</v>
      </c>
      <c r="E51" s="67"/>
      <c r="F51" s="30">
        <f t="shared" si="1"/>
        <v>0</v>
      </c>
    </row>
    <row r="52" spans="1:6" ht="13.5">
      <c r="A52" s="58" t="s">
        <v>45</v>
      </c>
      <c r="B52" s="110" t="s">
        <v>46</v>
      </c>
      <c r="C52" s="13" t="s">
        <v>47</v>
      </c>
      <c r="D52" s="79">
        <v>0</v>
      </c>
      <c r="E52" s="15">
        <v>0</v>
      </c>
      <c r="F52" s="16">
        <f t="shared" si="1"/>
        <v>0</v>
      </c>
    </row>
    <row r="53" spans="1:6" ht="13.5">
      <c r="A53" s="60" t="s">
        <v>48</v>
      </c>
      <c r="B53" s="111"/>
      <c r="C53" s="18" t="s">
        <v>49</v>
      </c>
      <c r="D53" s="83">
        <v>0</v>
      </c>
      <c r="E53" s="20">
        <v>0</v>
      </c>
      <c r="F53" s="21">
        <f t="shared" si="1"/>
        <v>0</v>
      </c>
    </row>
    <row r="54" spans="1:6" ht="13.5">
      <c r="A54" s="60" t="s">
        <v>50</v>
      </c>
      <c r="B54" s="111"/>
      <c r="C54" s="18" t="s">
        <v>51</v>
      </c>
      <c r="D54" s="83">
        <v>0</v>
      </c>
      <c r="E54" s="20">
        <v>0</v>
      </c>
      <c r="F54" s="21">
        <f t="shared" si="1"/>
        <v>0</v>
      </c>
    </row>
    <row r="55" spans="1:6" ht="14.25" thickBot="1">
      <c r="A55" s="62" t="s">
        <v>52</v>
      </c>
      <c r="B55" s="112"/>
      <c r="C55" s="63" t="s">
        <v>10</v>
      </c>
      <c r="D55" s="67">
        <v>0</v>
      </c>
      <c r="E55" s="85">
        <v>38648</v>
      </c>
      <c r="F55" s="30">
        <f t="shared" si="1"/>
        <v>-38648</v>
      </c>
    </row>
    <row r="56" spans="1:6" ht="13.5">
      <c r="A56" s="58" t="s">
        <v>106</v>
      </c>
      <c r="B56" s="110" t="s">
        <v>53</v>
      </c>
      <c r="C56" s="13" t="s">
        <v>54</v>
      </c>
      <c r="D56" s="79">
        <v>0</v>
      </c>
      <c r="E56" s="15">
        <v>730</v>
      </c>
      <c r="F56" s="16">
        <f t="shared" si="1"/>
        <v>-730</v>
      </c>
    </row>
    <row r="57" spans="1:6" ht="14.25" thickBot="1">
      <c r="A57" s="62" t="s">
        <v>107</v>
      </c>
      <c r="B57" s="112"/>
      <c r="C57" s="63" t="s">
        <v>10</v>
      </c>
      <c r="D57" s="67">
        <v>0</v>
      </c>
      <c r="E57" s="85">
        <v>0</v>
      </c>
      <c r="F57" s="30">
        <f t="shared" si="1"/>
        <v>0</v>
      </c>
    </row>
    <row r="58" spans="1:6" ht="13.5">
      <c r="A58" s="58" t="s">
        <v>108</v>
      </c>
      <c r="B58" s="110" t="s">
        <v>55</v>
      </c>
      <c r="C58" s="13" t="s">
        <v>22</v>
      </c>
      <c r="D58" s="79">
        <v>0</v>
      </c>
      <c r="E58" s="15">
        <v>0</v>
      </c>
      <c r="F58" s="16">
        <f t="shared" si="1"/>
        <v>0</v>
      </c>
    </row>
    <row r="59" spans="1:6" ht="13.5">
      <c r="A59" s="60" t="s">
        <v>56</v>
      </c>
      <c r="B59" s="111"/>
      <c r="C59" s="18" t="s">
        <v>24</v>
      </c>
      <c r="D59" s="61">
        <v>0</v>
      </c>
      <c r="E59" s="20">
        <v>0</v>
      </c>
      <c r="F59" s="21">
        <f t="shared" si="1"/>
        <v>0</v>
      </c>
    </row>
    <row r="60" spans="1:6" ht="13.5">
      <c r="A60" s="60" t="s">
        <v>57</v>
      </c>
      <c r="B60" s="111"/>
      <c r="C60" s="18" t="s">
        <v>31</v>
      </c>
      <c r="D60" s="61">
        <v>0</v>
      </c>
      <c r="E60" s="20">
        <v>1520</v>
      </c>
      <c r="F60" s="21">
        <f t="shared" si="1"/>
        <v>-1520</v>
      </c>
    </row>
    <row r="61" spans="1:6" ht="13.5">
      <c r="A61" s="60" t="s">
        <v>58</v>
      </c>
      <c r="B61" s="111"/>
      <c r="C61" s="18" t="s">
        <v>25</v>
      </c>
      <c r="D61" s="61">
        <v>0</v>
      </c>
      <c r="E61" s="20">
        <v>0</v>
      </c>
      <c r="F61" s="21">
        <f t="shared" si="1"/>
        <v>0</v>
      </c>
    </row>
    <row r="62" spans="1:6" ht="13.5">
      <c r="A62" s="60" t="s">
        <v>59</v>
      </c>
      <c r="B62" s="111"/>
      <c r="C62" s="18" t="s">
        <v>26</v>
      </c>
      <c r="D62" s="61">
        <v>0</v>
      </c>
      <c r="E62" s="20">
        <v>1362</v>
      </c>
      <c r="F62" s="21">
        <f t="shared" si="1"/>
        <v>-1362</v>
      </c>
    </row>
    <row r="63" spans="1:6" ht="14.25" thickBot="1">
      <c r="A63" s="86" t="s">
        <v>60</v>
      </c>
      <c r="B63" s="117"/>
      <c r="C63" s="66" t="s">
        <v>10</v>
      </c>
      <c r="D63" s="87">
        <v>0</v>
      </c>
      <c r="E63" s="85">
        <v>0</v>
      </c>
      <c r="F63" s="88">
        <f t="shared" si="1"/>
        <v>0</v>
      </c>
    </row>
    <row r="64" spans="1:6" ht="14.25" thickBot="1">
      <c r="A64" s="40" t="s">
        <v>109</v>
      </c>
      <c r="B64" s="69" t="s">
        <v>61</v>
      </c>
      <c r="C64" s="70"/>
      <c r="D64" s="106">
        <v>2941377</v>
      </c>
      <c r="E64" s="72">
        <v>16848</v>
      </c>
      <c r="F64" s="45">
        <f t="shared" si="1"/>
        <v>2924529</v>
      </c>
    </row>
    <row r="65" spans="1:6" ht="14.25" thickBot="1">
      <c r="A65" s="89" t="s">
        <v>110</v>
      </c>
      <c r="B65" s="90" t="s">
        <v>62</v>
      </c>
      <c r="C65" s="91"/>
      <c r="D65" s="107"/>
      <c r="E65" s="92">
        <v>0</v>
      </c>
      <c r="F65" s="93">
        <f t="shared" si="1"/>
        <v>0</v>
      </c>
    </row>
    <row r="66" spans="1:6" ht="14.25" thickTop="1">
      <c r="A66" s="94"/>
      <c r="B66" s="113" t="s">
        <v>63</v>
      </c>
      <c r="C66" s="114"/>
      <c r="D66" s="24">
        <f>SUM(D21:D65)</f>
        <v>6607072</v>
      </c>
      <c r="E66" s="24">
        <f>SUM(E21:E65)</f>
        <v>5888808</v>
      </c>
      <c r="F66" s="25">
        <f t="shared" si="1"/>
        <v>718264</v>
      </c>
    </row>
    <row r="67" spans="1:6" ht="14.25" thickBot="1">
      <c r="A67" s="95"/>
      <c r="B67" s="115" t="s">
        <v>64</v>
      </c>
      <c r="C67" s="116"/>
      <c r="D67" s="29">
        <f>D18-D66</f>
        <v>0</v>
      </c>
      <c r="E67" s="29">
        <f>E18-E66</f>
        <v>2593574</v>
      </c>
      <c r="F67" s="30">
        <f t="shared" si="1"/>
        <v>-2593574</v>
      </c>
    </row>
  </sheetData>
  <sheetProtection/>
  <mergeCells count="20">
    <mergeCell ref="B66:C66"/>
    <mergeCell ref="B67:C67"/>
    <mergeCell ref="B46:B47"/>
    <mergeCell ref="B49:B51"/>
    <mergeCell ref="B52:B55"/>
    <mergeCell ref="B56:B57"/>
    <mergeCell ref="B58:B63"/>
    <mergeCell ref="D64:D65"/>
    <mergeCell ref="B18:C18"/>
    <mergeCell ref="B20:C20"/>
    <mergeCell ref="B21:B25"/>
    <mergeCell ref="B26:B32"/>
    <mergeCell ref="B33:B38"/>
    <mergeCell ref="B39:B41"/>
    <mergeCell ref="B16:B17"/>
    <mergeCell ref="A2:F2"/>
    <mergeCell ref="B6:C6"/>
    <mergeCell ref="B7:B10"/>
    <mergeCell ref="B11:B12"/>
    <mergeCell ref="B13:B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2016-05-21T22:58:01Z</dcterms:created>
  <dcterms:modified xsi:type="dcterms:W3CDTF">2016-05-25T08:56:49Z</dcterms:modified>
  <cp:category/>
  <cp:version/>
  <cp:contentType/>
  <cp:contentStatus/>
</cp:coreProperties>
</file>